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28680" yWindow="-3240" windowWidth="24240" windowHeight="13740" activeTab="1"/>
  </bookViews>
  <sheets>
    <sheet name="Time record" sheetId="4" r:id="rId1"/>
    <sheet name="Timing computation" sheetId="3" r:id="rId2"/>
  </sheets>
  <definedNames>
    <definedName name="_xlnm._FilterDatabase" localSheetId="0" hidden="1">'Time record'!$A$2:$F$31</definedName>
    <definedName name="_xlnm._FilterDatabase" localSheetId="1" hidden="1">'Timing computation'!$A$2:$G$31</definedName>
    <definedName name="_xlnm.Print_Area" localSheetId="0">'Time record'!$A$1:$I$35</definedName>
    <definedName name="_xlnm.Print_Area" localSheetId="1">'Timing computation'!$A$1:$P$30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3" l="1"/>
  <c r="K35" i="3"/>
  <c r="M35" i="3"/>
  <c r="P35" i="3"/>
  <c r="N35" i="3" s="1"/>
  <c r="I6" i="3" l="1"/>
  <c r="K6" i="3"/>
  <c r="M6" i="3"/>
  <c r="I7" i="3"/>
  <c r="K7" i="3"/>
  <c r="M7" i="3"/>
  <c r="I8" i="3"/>
  <c r="K8" i="3"/>
  <c r="M8" i="3"/>
  <c r="I9" i="3"/>
  <c r="K9" i="3"/>
  <c r="M9" i="3"/>
  <c r="I10" i="3"/>
  <c r="K10" i="3"/>
  <c r="M10" i="3"/>
  <c r="I11" i="3"/>
  <c r="K11" i="3"/>
  <c r="M11" i="3"/>
  <c r="I12" i="3"/>
  <c r="K12" i="3"/>
  <c r="M12" i="3"/>
  <c r="I13" i="3"/>
  <c r="K13" i="3"/>
  <c r="M13" i="3"/>
  <c r="I14" i="3"/>
  <c r="K14" i="3"/>
  <c r="M14" i="3"/>
  <c r="I15" i="3"/>
  <c r="K15" i="3"/>
  <c r="M15" i="3"/>
  <c r="I16" i="3"/>
  <c r="K16" i="3"/>
  <c r="M16" i="3"/>
  <c r="I17" i="3"/>
  <c r="K17" i="3"/>
  <c r="M17" i="3"/>
  <c r="I18" i="3"/>
  <c r="K18" i="3"/>
  <c r="M18" i="3"/>
  <c r="I19" i="3"/>
  <c r="K19" i="3"/>
  <c r="M19" i="3"/>
  <c r="I20" i="3"/>
  <c r="K20" i="3"/>
  <c r="M20" i="3"/>
  <c r="I21" i="3"/>
  <c r="K21" i="3"/>
  <c r="M21" i="3"/>
  <c r="I22" i="3"/>
  <c r="K22" i="3"/>
  <c r="M22" i="3"/>
  <c r="I23" i="3"/>
  <c r="K23" i="3"/>
  <c r="M23" i="3"/>
  <c r="I24" i="3"/>
  <c r="K24" i="3"/>
  <c r="M24" i="3"/>
  <c r="I25" i="3"/>
  <c r="K25" i="3"/>
  <c r="M25" i="3"/>
  <c r="I26" i="3"/>
  <c r="K26" i="3"/>
  <c r="M26" i="3"/>
  <c r="I27" i="3"/>
  <c r="K27" i="3"/>
  <c r="M27" i="3"/>
  <c r="I28" i="3"/>
  <c r="K28" i="3"/>
  <c r="M28" i="3"/>
  <c r="I29" i="3"/>
  <c r="K29" i="3"/>
  <c r="M29" i="3"/>
  <c r="I30" i="3"/>
  <c r="K30" i="3"/>
  <c r="M30" i="3"/>
  <c r="I31" i="3"/>
  <c r="K31" i="3"/>
  <c r="M31" i="3"/>
  <c r="I32" i="3"/>
  <c r="K32" i="3"/>
  <c r="M32" i="3"/>
  <c r="P31" i="3" l="1"/>
  <c r="N31" i="3" s="1"/>
  <c r="P32" i="3"/>
  <c r="N32" i="3" s="1"/>
  <c r="I33" i="3"/>
  <c r="K33" i="3"/>
  <c r="M33" i="3"/>
  <c r="P33" i="3"/>
  <c r="N33" i="3" s="1"/>
  <c r="I34" i="3"/>
  <c r="K34" i="3"/>
  <c r="M34" i="3"/>
  <c r="P34" i="3"/>
  <c r="N34" i="3" s="1"/>
  <c r="I4" i="3"/>
  <c r="I5" i="3"/>
  <c r="K4" i="3"/>
  <c r="K5" i="3"/>
  <c r="M4" i="3"/>
  <c r="M5" i="3"/>
  <c r="M3" i="3"/>
  <c r="K3" i="3"/>
  <c r="I3" i="3"/>
  <c r="P30" i="3"/>
  <c r="N30" i="3" l="1"/>
  <c r="P29" i="3"/>
  <c r="N29" i="3" s="1"/>
  <c r="P28" i="3"/>
  <c r="N28" i="3" s="1"/>
  <c r="P27" i="3"/>
  <c r="N27" i="3" s="1"/>
  <c r="P26" i="3"/>
  <c r="N26" i="3" s="1"/>
  <c r="P25" i="3"/>
  <c r="N25" i="3" s="1"/>
  <c r="P24" i="3"/>
  <c r="N24" i="3" s="1"/>
  <c r="P23" i="3"/>
  <c r="N23" i="3" s="1"/>
  <c r="P22" i="3"/>
  <c r="N22" i="3" s="1"/>
  <c r="P21" i="3"/>
  <c r="N21" i="3" s="1"/>
  <c r="P20" i="3"/>
  <c r="N20" i="3" s="1"/>
  <c r="P19" i="3"/>
  <c r="N19" i="3" s="1"/>
  <c r="P18" i="3"/>
  <c r="N18" i="3" s="1"/>
  <c r="P17" i="3"/>
  <c r="N17" i="3" s="1"/>
  <c r="P16" i="3"/>
  <c r="N16" i="3" s="1"/>
  <c r="P15" i="3"/>
  <c r="N15" i="3" s="1"/>
  <c r="P14" i="3"/>
  <c r="N14" i="3" s="1"/>
  <c r="P13" i="3"/>
  <c r="N13" i="3" s="1"/>
  <c r="P12" i="3"/>
  <c r="N12" i="3" s="1"/>
  <c r="P11" i="3"/>
  <c r="N11" i="3" s="1"/>
  <c r="P10" i="3"/>
  <c r="N10" i="3" s="1"/>
  <c r="P9" i="3"/>
  <c r="N9" i="3" s="1"/>
  <c r="P8" i="3"/>
  <c r="N8" i="3" s="1"/>
  <c r="P7" i="3"/>
  <c r="N7" i="3" s="1"/>
  <c r="P6" i="3"/>
  <c r="N6" i="3" s="1"/>
  <c r="P5" i="3"/>
  <c r="N5" i="3" s="1"/>
  <c r="P4" i="3"/>
  <c r="N4" i="3" s="1"/>
  <c r="P3" i="3"/>
  <c r="N3" i="3" s="1"/>
  <c r="O35" i="3" l="1"/>
  <c r="O32" i="3"/>
  <c r="O34" i="3"/>
  <c r="O6" i="3"/>
  <c r="O33" i="3"/>
  <c r="O31" i="3"/>
  <c r="O19" i="3"/>
  <c r="O8" i="3"/>
  <c r="O20" i="3"/>
  <c r="O9" i="3"/>
  <c r="O21" i="3"/>
  <c r="O7" i="3"/>
  <c r="O22" i="3"/>
  <c r="O11" i="3"/>
  <c r="O23" i="3"/>
  <c r="O12" i="3"/>
  <c r="O24" i="3"/>
  <c r="O10" i="3"/>
  <c r="O13" i="3"/>
  <c r="O25" i="3"/>
  <c r="O14" i="3"/>
  <c r="O26" i="3"/>
  <c r="O15" i="3"/>
  <c r="O27" i="3"/>
  <c r="O4" i="3"/>
  <c r="O16" i="3"/>
  <c r="O28" i="3"/>
  <c r="O5" i="3"/>
  <c r="O17" i="3"/>
  <c r="O29" i="3"/>
  <c r="O18" i="3"/>
  <c r="O30" i="3"/>
  <c r="O3" i="3"/>
</calcChain>
</file>

<file path=xl/sharedStrings.xml><?xml version="1.0" encoding="utf-8"?>
<sst xmlns="http://schemas.openxmlformats.org/spreadsheetml/2006/main" count="270" uniqueCount="111">
  <si>
    <t xml:space="preserve">First Name </t>
  </si>
  <si>
    <t>Surname</t>
  </si>
  <si>
    <t>Cart Name</t>
  </si>
  <si>
    <t>No.</t>
  </si>
  <si>
    <t>Run</t>
  </si>
  <si>
    <t>1st time</t>
  </si>
  <si>
    <t>Fun/ Racer</t>
  </si>
  <si>
    <t>Run 1</t>
  </si>
  <si>
    <t>Run 2</t>
  </si>
  <si>
    <t>Run 3</t>
  </si>
  <si>
    <t>Fastest</t>
  </si>
  <si>
    <t>Pos</t>
  </si>
  <si>
    <t>Speed Freak</t>
  </si>
  <si>
    <t>Acceleramus</t>
  </si>
  <si>
    <t>The Mean Machine</t>
  </si>
  <si>
    <t>Kittoe</t>
  </si>
  <si>
    <t>Paul</t>
  </si>
  <si>
    <t>March</t>
  </si>
  <si>
    <t>Slough</t>
  </si>
  <si>
    <t xml:space="preserve">Savage </t>
  </si>
  <si>
    <t>Plumbers</t>
  </si>
  <si>
    <t>Marcus</t>
  </si>
  <si>
    <t xml:space="preserve">Simon </t>
  </si>
  <si>
    <t>Richard</t>
  </si>
  <si>
    <t xml:space="preserve">Fix Auto </t>
  </si>
  <si>
    <t>Speed</t>
  </si>
  <si>
    <t>Fun</t>
  </si>
  <si>
    <t xml:space="preserve">Fun </t>
  </si>
  <si>
    <t>The Gravity Grand Prix 2024 - Race times</t>
  </si>
  <si>
    <t>Hugh</t>
  </si>
  <si>
    <t>Chambers</t>
  </si>
  <si>
    <t xml:space="preserve">Savills </t>
  </si>
  <si>
    <t>Estate Agent</t>
  </si>
  <si>
    <t>Matt</t>
  </si>
  <si>
    <t>Buy</t>
  </si>
  <si>
    <t xml:space="preserve">Red Van </t>
  </si>
  <si>
    <t>James</t>
  </si>
  <si>
    <t xml:space="preserve">Jon </t>
  </si>
  <si>
    <t>Savage (Cookham)</t>
  </si>
  <si>
    <t>Peter</t>
  </si>
  <si>
    <t>Alex</t>
  </si>
  <si>
    <t>Watts</t>
  </si>
  <si>
    <t>Maidenhead</t>
  </si>
  <si>
    <t>Fireplace and Stove</t>
  </si>
  <si>
    <t>Dixon</t>
  </si>
  <si>
    <t>Cookham Dean</t>
  </si>
  <si>
    <t>Primary School</t>
  </si>
  <si>
    <t xml:space="preserve">Burton </t>
  </si>
  <si>
    <t>Dando</t>
  </si>
  <si>
    <t xml:space="preserve">Rob </t>
  </si>
  <si>
    <t>Preite</t>
  </si>
  <si>
    <t xml:space="preserve">Copas Traditional </t>
  </si>
  <si>
    <t>Turkeys</t>
  </si>
  <si>
    <t>Nik</t>
  </si>
  <si>
    <t>Jones</t>
  </si>
  <si>
    <t xml:space="preserve">Richard </t>
  </si>
  <si>
    <t>Mathews</t>
  </si>
  <si>
    <t>John</t>
  </si>
  <si>
    <t>Stapleton</t>
  </si>
  <si>
    <t>Rob</t>
  </si>
  <si>
    <t>Mirarch</t>
  </si>
  <si>
    <t>Tabitha</t>
  </si>
  <si>
    <t xml:space="preserve">Thames Valley </t>
  </si>
  <si>
    <t>Adventure Playground</t>
  </si>
  <si>
    <t>Tyres</t>
  </si>
  <si>
    <t xml:space="preserve">Inn on The </t>
  </si>
  <si>
    <t>On Green</t>
  </si>
  <si>
    <t xml:space="preserve">Callum </t>
  </si>
  <si>
    <t xml:space="preserve">Joe </t>
  </si>
  <si>
    <t>Lake</t>
  </si>
  <si>
    <t>Mcneaney</t>
  </si>
  <si>
    <t xml:space="preserve">Herries </t>
  </si>
  <si>
    <t xml:space="preserve">School </t>
  </si>
  <si>
    <t>Cameron</t>
  </si>
  <si>
    <t xml:space="preserve">McKie - Smith </t>
  </si>
  <si>
    <t>Team GulfStream</t>
  </si>
  <si>
    <t>House of Wheels</t>
  </si>
  <si>
    <t>One 4 The Road</t>
  </si>
  <si>
    <t>Bath Tub</t>
  </si>
  <si>
    <t xml:space="preserve">Savage Special </t>
  </si>
  <si>
    <t xml:space="preserve">Barn Find </t>
  </si>
  <si>
    <t>The Chariot of Ozymandias</t>
  </si>
  <si>
    <t>Shaken and Stirred</t>
  </si>
  <si>
    <t>Better late than never</t>
  </si>
  <si>
    <t>Farquaad's Chariot of Fire</t>
  </si>
  <si>
    <t>Don’t Upset The Apple Kart</t>
  </si>
  <si>
    <t>The Mystery Machine</t>
  </si>
  <si>
    <t>Sonic Boom</t>
  </si>
  <si>
    <t>Feathered Fury</t>
  </si>
  <si>
    <t>Faster Than The Average Barrow</t>
  </si>
  <si>
    <t xml:space="preserve">Blue Arrow </t>
  </si>
  <si>
    <t>Flower Power</t>
  </si>
  <si>
    <t>Jetset Go</t>
  </si>
  <si>
    <t>The Tent</t>
  </si>
  <si>
    <t xml:space="preserve">TVAP gets Tropical </t>
  </si>
  <si>
    <t xml:space="preserve">Bare Bones </t>
  </si>
  <si>
    <t>The Inn On the Green</t>
  </si>
  <si>
    <t>The Barbie Bobsled</t>
  </si>
  <si>
    <t xml:space="preserve">Eat My Dust </t>
  </si>
  <si>
    <t xml:space="preserve">Cookham Candy Man </t>
  </si>
  <si>
    <t>Toad On the road</t>
  </si>
  <si>
    <t>Clucking Quick</t>
  </si>
  <si>
    <t>Tom</t>
  </si>
  <si>
    <t>Fish</t>
  </si>
  <si>
    <t>Weighton</t>
  </si>
  <si>
    <t>Ian</t>
  </si>
  <si>
    <t>Brown</t>
  </si>
  <si>
    <t>Carts withdrawn</t>
  </si>
  <si>
    <t>Chain Free</t>
  </si>
  <si>
    <t xml:space="preserve">Heli Ambulance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</si>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</sst>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0" fontId="0" fillId="0" borderId="1" xfId="0" applyNumberForma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0" fontId="0" fillId="2" borderId="1" xfId="0" applyNumberFormat="1" applyFill="1" applyBorder="1"/>
    <xf numFmtId="0" fontId="3" fillId="0" borderId="0" xfId="0" applyFont="1" applyAlignment="1">
      <alignment horizontal="center"/>
    </xf>
    <xf numFmtId="20" fontId="0" fillId="0" borderId="0" xfId="0" applyNumberFormat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20" fontId="2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7"/>
  <sheetViews>
    <sheetView topLeftCell="A31" zoomScaleNormal="100" workbookViewId="0">
      <selection activeCell="B12" sqref="B12"/>
    </sheetView>
  </sheetViews>
  <sheetFormatPr defaultRowHeight="40.5" customHeight="1" x14ac:dyDescent="0.2"/>
  <cols>
    <col min="1" max="1" width="6.5703125" customWidth="1"/>
    <col min="2" max="2" width="36.7109375" customWidth="1"/>
    <col min="3" max="3" width="6.28515625" customWidth="1"/>
    <col min="4" max="4" width="12.5703125" customWidth="1"/>
    <col min="5" max="5" width="15.28515625" customWidth="1"/>
    <col min="6" max="6" width="7.42578125" hidden="1" customWidth="1"/>
    <col min="7" max="9" width="14.28515625" customWidth="1"/>
  </cols>
  <sheetData>
    <row r="1" spans="1:9" ht="18" x14ac:dyDescent="0.25">
      <c r="A1" s="17" t="s">
        <v>28</v>
      </c>
    </row>
    <row r="2" spans="1:9" s="1" customFormat="1" ht="36.75" x14ac:dyDescent="0.3">
      <c r="A2" s="3" t="s">
        <v>3</v>
      </c>
      <c r="B2" s="3" t="s">
        <v>2</v>
      </c>
      <c r="C2" s="3" t="s">
        <v>4</v>
      </c>
      <c r="D2" s="3" t="s">
        <v>0</v>
      </c>
      <c r="E2" s="3" t="s">
        <v>1</v>
      </c>
      <c r="F2" s="3" t="s">
        <v>5</v>
      </c>
      <c r="G2" s="15" t="s">
        <v>7</v>
      </c>
      <c r="H2" s="15" t="s">
        <v>8</v>
      </c>
      <c r="I2" s="15" t="s">
        <v>9</v>
      </c>
    </row>
    <row r="3" spans="1:9" ht="36.6" customHeight="1" x14ac:dyDescent="0.25">
      <c r="A3" s="29">
        <v>1</v>
      </c>
      <c r="B3" s="30" t="s">
        <v>109</v>
      </c>
      <c r="C3" s="21">
        <v>1</v>
      </c>
      <c r="D3" s="27" t="s">
        <v>102</v>
      </c>
      <c r="E3" s="27" t="s">
        <v>103</v>
      </c>
      <c r="F3" s="5"/>
      <c r="G3" s="6"/>
      <c r="H3" s="10"/>
      <c r="I3" s="10"/>
    </row>
    <row r="4" spans="1:9" ht="36.6" customHeight="1" x14ac:dyDescent="0.25">
      <c r="A4" s="29"/>
      <c r="B4" s="30"/>
      <c r="C4" s="21">
        <v>2</v>
      </c>
      <c r="D4" s="27" t="s">
        <v>16</v>
      </c>
      <c r="E4" s="27" t="s">
        <v>104</v>
      </c>
      <c r="F4" s="5"/>
      <c r="G4" s="10"/>
      <c r="H4" s="6"/>
      <c r="I4" s="10"/>
    </row>
    <row r="5" spans="1:9" ht="36.6" customHeight="1" x14ac:dyDescent="0.25">
      <c r="A5" s="29"/>
      <c r="B5" s="30"/>
      <c r="C5" s="21">
        <v>3</v>
      </c>
      <c r="D5" s="27" t="s">
        <v>105</v>
      </c>
      <c r="E5" s="27" t="s">
        <v>106</v>
      </c>
      <c r="F5" s="5"/>
      <c r="G5" s="10"/>
      <c r="H5" s="10"/>
      <c r="I5" s="6"/>
    </row>
    <row r="6" spans="1:9" ht="36.6" customHeight="1" x14ac:dyDescent="0.3">
      <c r="A6" s="21">
        <v>2</v>
      </c>
      <c r="B6" s="22" t="s">
        <v>75</v>
      </c>
      <c r="C6" s="19"/>
      <c r="D6" s="22" t="s">
        <v>29</v>
      </c>
      <c r="E6" s="23" t="s">
        <v>30</v>
      </c>
      <c r="F6" s="5"/>
      <c r="G6" s="6"/>
      <c r="H6" s="6"/>
      <c r="I6" s="6"/>
    </row>
    <row r="7" spans="1:9" ht="36.6" customHeight="1" x14ac:dyDescent="0.3">
      <c r="A7" s="21">
        <v>3</v>
      </c>
      <c r="B7" s="22" t="s">
        <v>76</v>
      </c>
      <c r="C7" s="19"/>
      <c r="D7" s="22" t="s">
        <v>31</v>
      </c>
      <c r="E7" s="23" t="s">
        <v>32</v>
      </c>
      <c r="F7" s="5" t="s">
        <v>110</v>
      </c>
      <c r="G7" s="6"/>
      <c r="H7" s="6"/>
      <c r="I7" s="6"/>
    </row>
    <row r="8" spans="1:9" ht="36.6" customHeight="1" x14ac:dyDescent="0.3">
      <c r="A8" s="21">
        <v>4</v>
      </c>
      <c r="B8" s="22" t="s">
        <v>77</v>
      </c>
      <c r="C8" s="19"/>
      <c r="D8" s="22" t="s">
        <v>33</v>
      </c>
      <c r="E8" s="23" t="s">
        <v>34</v>
      </c>
      <c r="F8" s="5"/>
      <c r="G8" s="6"/>
      <c r="H8" s="6"/>
      <c r="I8" s="6"/>
    </row>
    <row r="9" spans="1:9" s="2" customFormat="1" ht="36.6" customHeight="1" x14ac:dyDescent="0.3">
      <c r="A9" s="21">
        <v>5</v>
      </c>
      <c r="B9" s="22" t="s">
        <v>78</v>
      </c>
      <c r="C9" s="19"/>
      <c r="D9" s="24" t="s">
        <v>35</v>
      </c>
      <c r="E9" s="23" t="s">
        <v>20</v>
      </c>
      <c r="F9" s="5" t="s">
        <v>110</v>
      </c>
      <c r="G9" s="6"/>
      <c r="H9" s="6"/>
      <c r="I9" s="6"/>
    </row>
    <row r="10" spans="1:9" ht="36.6" customHeight="1" x14ac:dyDescent="0.3">
      <c r="A10" s="21">
        <v>6</v>
      </c>
      <c r="B10" s="22" t="s">
        <v>79</v>
      </c>
      <c r="C10" s="19"/>
      <c r="D10" s="22" t="s">
        <v>36</v>
      </c>
      <c r="E10" s="23" t="s">
        <v>19</v>
      </c>
      <c r="F10" s="5" t="s">
        <v>110</v>
      </c>
      <c r="G10" s="6"/>
      <c r="H10" s="6"/>
      <c r="I10" s="6"/>
    </row>
    <row r="11" spans="1:9" ht="36.6" customHeight="1" x14ac:dyDescent="0.3">
      <c r="A11" s="21">
        <v>7</v>
      </c>
      <c r="B11" s="22" t="s">
        <v>80</v>
      </c>
      <c r="C11" s="19"/>
      <c r="D11" s="22" t="s">
        <v>37</v>
      </c>
      <c r="E11" s="23" t="s">
        <v>38</v>
      </c>
      <c r="F11" s="5"/>
      <c r="G11" s="6"/>
      <c r="H11" s="6"/>
      <c r="I11" s="6"/>
    </row>
    <row r="12" spans="1:9" ht="36.6" customHeight="1" x14ac:dyDescent="0.3">
      <c r="A12" s="21">
        <v>8</v>
      </c>
      <c r="B12" s="22" t="s">
        <v>81</v>
      </c>
      <c r="C12" s="19"/>
      <c r="D12" s="22" t="s">
        <v>39</v>
      </c>
      <c r="E12" s="23" t="s">
        <v>15</v>
      </c>
      <c r="F12" s="5"/>
      <c r="G12" s="6"/>
      <c r="H12" s="6"/>
      <c r="I12" s="6"/>
    </row>
    <row r="13" spans="1:9" ht="36.6" customHeight="1" x14ac:dyDescent="0.3">
      <c r="A13" s="21">
        <v>9</v>
      </c>
      <c r="B13" s="22" t="s">
        <v>82</v>
      </c>
      <c r="C13" s="19"/>
      <c r="D13" s="22" t="s">
        <v>23</v>
      </c>
      <c r="E13" s="23" t="s">
        <v>17</v>
      </c>
      <c r="F13" s="5"/>
      <c r="G13" s="6"/>
      <c r="H13" s="6"/>
      <c r="I13" s="6"/>
    </row>
    <row r="14" spans="1:9" ht="36.6" customHeight="1" x14ac:dyDescent="0.3">
      <c r="A14" s="21">
        <v>10</v>
      </c>
      <c r="B14" s="22" t="s">
        <v>83</v>
      </c>
      <c r="C14" s="19"/>
      <c r="D14" s="22" t="s">
        <v>40</v>
      </c>
      <c r="E14" s="23" t="s">
        <v>41</v>
      </c>
      <c r="F14" s="5"/>
      <c r="G14" s="6"/>
      <c r="H14" s="6"/>
      <c r="I14" s="6"/>
    </row>
    <row r="15" spans="1:9" ht="36.6" customHeight="1" x14ac:dyDescent="0.3">
      <c r="A15" s="21">
        <v>11</v>
      </c>
      <c r="B15" s="22" t="s">
        <v>84</v>
      </c>
      <c r="C15" s="19"/>
      <c r="D15" s="22" t="s">
        <v>42</v>
      </c>
      <c r="E15" s="23" t="s">
        <v>43</v>
      </c>
      <c r="F15" s="5"/>
      <c r="G15" s="6"/>
      <c r="H15" s="6"/>
      <c r="I15" s="6"/>
    </row>
    <row r="16" spans="1:9" ht="36.6" customHeight="1" x14ac:dyDescent="0.3">
      <c r="A16" s="21">
        <v>12</v>
      </c>
      <c r="B16" s="22" t="s">
        <v>12</v>
      </c>
      <c r="C16" s="19"/>
      <c r="D16" s="22" t="s">
        <v>21</v>
      </c>
      <c r="E16" s="23" t="s">
        <v>44</v>
      </c>
      <c r="F16" s="5"/>
      <c r="G16" s="6"/>
      <c r="H16" s="6"/>
      <c r="I16" s="6"/>
    </row>
    <row r="17" spans="1:9" ht="36.6" customHeight="1" x14ac:dyDescent="0.3">
      <c r="A17" s="21">
        <v>13</v>
      </c>
      <c r="B17" s="22" t="s">
        <v>85</v>
      </c>
      <c r="C17" s="19"/>
      <c r="D17" s="24" t="s">
        <v>45</v>
      </c>
      <c r="E17" s="23" t="s">
        <v>46</v>
      </c>
      <c r="F17" s="5" t="s">
        <v>110</v>
      </c>
      <c r="G17" s="6"/>
      <c r="H17" s="6"/>
      <c r="I17" s="6"/>
    </row>
    <row r="18" spans="1:9" ht="36.6" customHeight="1" x14ac:dyDescent="0.3">
      <c r="A18" s="21">
        <v>14</v>
      </c>
      <c r="B18" s="22" t="s">
        <v>13</v>
      </c>
      <c r="C18" s="19"/>
      <c r="D18" s="22" t="s">
        <v>23</v>
      </c>
      <c r="E18" s="23" t="s">
        <v>47</v>
      </c>
      <c r="F18" s="5"/>
      <c r="G18" s="6"/>
      <c r="H18" s="6"/>
      <c r="I18" s="6"/>
    </row>
    <row r="19" spans="1:9" ht="36.6" customHeight="1" x14ac:dyDescent="0.3">
      <c r="A19" s="21">
        <v>15</v>
      </c>
      <c r="B19" s="22" t="s">
        <v>86</v>
      </c>
      <c r="C19" s="19"/>
      <c r="D19" s="22" t="s">
        <v>22</v>
      </c>
      <c r="E19" s="23" t="s">
        <v>48</v>
      </c>
      <c r="F19" s="5"/>
      <c r="G19" s="6"/>
      <c r="H19" s="6"/>
      <c r="I19" s="6"/>
    </row>
    <row r="20" spans="1:9" ht="36.6" customHeight="1" x14ac:dyDescent="0.3">
      <c r="A20" s="21">
        <v>16</v>
      </c>
      <c r="B20" s="22" t="s">
        <v>87</v>
      </c>
      <c r="C20" s="19"/>
      <c r="D20" s="22" t="s">
        <v>49</v>
      </c>
      <c r="E20" s="23" t="s">
        <v>50</v>
      </c>
      <c r="F20" s="5"/>
      <c r="G20" s="6"/>
      <c r="H20" s="6"/>
      <c r="I20" s="6"/>
    </row>
    <row r="21" spans="1:9" ht="36.6" customHeight="1" x14ac:dyDescent="0.3">
      <c r="A21" s="21">
        <v>17</v>
      </c>
      <c r="B21" s="22" t="s">
        <v>88</v>
      </c>
      <c r="C21" s="19"/>
      <c r="D21" s="24" t="s">
        <v>51</v>
      </c>
      <c r="E21" s="23" t="s">
        <v>52</v>
      </c>
      <c r="F21" s="5" t="s">
        <v>110</v>
      </c>
      <c r="G21" s="6"/>
      <c r="H21" s="6"/>
      <c r="I21" s="6"/>
    </row>
    <row r="22" spans="1:9" ht="36.6" customHeight="1" x14ac:dyDescent="0.3">
      <c r="A22" s="21">
        <v>18</v>
      </c>
      <c r="B22" s="22" t="s">
        <v>14</v>
      </c>
      <c r="C22" s="19"/>
      <c r="D22" s="22" t="s">
        <v>24</v>
      </c>
      <c r="E22" s="23" t="s">
        <v>18</v>
      </c>
      <c r="F22" s="5" t="s">
        <v>110</v>
      </c>
      <c r="G22" s="6"/>
      <c r="H22" s="6"/>
      <c r="I22" s="6"/>
    </row>
    <row r="23" spans="1:9" ht="36.6" customHeight="1" x14ac:dyDescent="0.3">
      <c r="A23" s="21">
        <v>19</v>
      </c>
      <c r="B23" s="24" t="s">
        <v>89</v>
      </c>
      <c r="C23" s="19"/>
      <c r="D23" s="22" t="s">
        <v>53</v>
      </c>
      <c r="E23" s="23" t="s">
        <v>54</v>
      </c>
      <c r="F23" s="5" t="s">
        <v>110</v>
      </c>
      <c r="G23" s="6"/>
      <c r="H23" s="6"/>
      <c r="I23" s="6"/>
    </row>
    <row r="24" spans="1:9" ht="36.6" customHeight="1" x14ac:dyDescent="0.3">
      <c r="A24" s="21">
        <v>20</v>
      </c>
      <c r="B24" s="22" t="s">
        <v>90</v>
      </c>
      <c r="C24" s="19"/>
      <c r="D24" s="22" t="s">
        <v>55</v>
      </c>
      <c r="E24" s="23" t="s">
        <v>56</v>
      </c>
      <c r="F24" s="5" t="s">
        <v>110</v>
      </c>
      <c r="G24" s="6"/>
      <c r="H24" s="6"/>
      <c r="I24" s="6"/>
    </row>
    <row r="25" spans="1:9" ht="36.6" customHeight="1" x14ac:dyDescent="0.3">
      <c r="A25" s="21">
        <v>21</v>
      </c>
      <c r="B25" s="22" t="s">
        <v>91</v>
      </c>
      <c r="C25" s="19"/>
      <c r="D25" s="22" t="s">
        <v>57</v>
      </c>
      <c r="E25" s="23" t="s">
        <v>58</v>
      </c>
      <c r="F25" s="14"/>
      <c r="G25" s="6"/>
      <c r="H25" s="6"/>
      <c r="I25" s="6"/>
    </row>
    <row r="26" spans="1:9" ht="36.6" customHeight="1" x14ac:dyDescent="0.3">
      <c r="A26" s="21">
        <v>22</v>
      </c>
      <c r="B26" s="22" t="s">
        <v>92</v>
      </c>
      <c r="C26" s="19"/>
      <c r="D26" s="22" t="s">
        <v>59</v>
      </c>
      <c r="E26" s="23" t="s">
        <v>60</v>
      </c>
      <c r="F26" s="5"/>
      <c r="G26" s="6"/>
      <c r="H26" s="6"/>
      <c r="I26" s="6"/>
    </row>
    <row r="27" spans="1:9" ht="36.6" customHeight="1" x14ac:dyDescent="0.3">
      <c r="A27" s="21">
        <v>23</v>
      </c>
      <c r="B27" s="22" t="s">
        <v>93</v>
      </c>
      <c r="C27" s="19"/>
      <c r="D27" s="22" t="s">
        <v>61</v>
      </c>
      <c r="E27" s="23" t="s">
        <v>19</v>
      </c>
      <c r="F27" s="5"/>
      <c r="G27" s="6"/>
      <c r="H27" s="6"/>
      <c r="I27" s="6"/>
    </row>
    <row r="28" spans="1:9" ht="36.6" customHeight="1" x14ac:dyDescent="0.3">
      <c r="A28" s="21">
        <v>24</v>
      </c>
      <c r="B28" s="22" t="s">
        <v>94</v>
      </c>
      <c r="C28" s="19"/>
      <c r="D28" s="24" t="s">
        <v>62</v>
      </c>
      <c r="E28" s="23" t="s">
        <v>63</v>
      </c>
      <c r="F28" s="5" t="s">
        <v>110</v>
      </c>
      <c r="G28" s="6"/>
      <c r="H28" s="6"/>
      <c r="I28" s="6"/>
    </row>
    <row r="29" spans="1:9" ht="36.6" customHeight="1" x14ac:dyDescent="0.3">
      <c r="A29" s="21">
        <v>25</v>
      </c>
      <c r="B29" s="22" t="s">
        <v>95</v>
      </c>
      <c r="C29" s="19"/>
      <c r="D29" s="24" t="s">
        <v>62</v>
      </c>
      <c r="E29" s="23" t="s">
        <v>64</v>
      </c>
      <c r="F29" s="5" t="s">
        <v>110</v>
      </c>
      <c r="G29" s="6"/>
      <c r="H29" s="6"/>
      <c r="I29" s="6"/>
    </row>
    <row r="30" spans="1:9" ht="36.6" customHeight="1" x14ac:dyDescent="0.3">
      <c r="A30" s="21">
        <v>26</v>
      </c>
      <c r="B30" s="22" t="s">
        <v>96</v>
      </c>
      <c r="C30" s="19"/>
      <c r="D30" s="22" t="s">
        <v>65</v>
      </c>
      <c r="E30" s="23" t="s">
        <v>66</v>
      </c>
      <c r="F30" s="5" t="s">
        <v>110</v>
      </c>
      <c r="G30" s="6"/>
      <c r="H30" s="6"/>
      <c r="I30" s="6"/>
    </row>
    <row r="31" spans="1:9" ht="36.6" customHeight="1" x14ac:dyDescent="0.3">
      <c r="A31" s="21">
        <v>27</v>
      </c>
      <c r="B31" s="22" t="s">
        <v>97</v>
      </c>
      <c r="C31" s="19"/>
      <c r="D31" s="22" t="s">
        <v>67</v>
      </c>
      <c r="E31" s="25" t="s">
        <v>54</v>
      </c>
      <c r="F31" s="5" t="e">
        <v>#REF!</v>
      </c>
      <c r="G31" s="6"/>
      <c r="H31" s="6"/>
      <c r="I31" s="6"/>
    </row>
    <row r="32" spans="1:9" ht="40.5" customHeight="1" x14ac:dyDescent="0.3">
      <c r="A32" s="21">
        <v>28</v>
      </c>
      <c r="B32" s="22" t="s">
        <v>98</v>
      </c>
      <c r="C32" s="19"/>
      <c r="D32" s="22" t="s">
        <v>68</v>
      </c>
      <c r="E32" s="23" t="s">
        <v>69</v>
      </c>
      <c r="F32" s="5" t="s">
        <v>110</v>
      </c>
      <c r="G32" s="6"/>
      <c r="H32" s="6"/>
      <c r="I32" s="6"/>
    </row>
    <row r="33" spans="1:9" ht="40.5" customHeight="1" x14ac:dyDescent="0.25">
      <c r="A33" s="21">
        <v>29</v>
      </c>
      <c r="B33" s="22" t="s">
        <v>99</v>
      </c>
      <c r="C33" s="4"/>
      <c r="D33" s="22" t="s">
        <v>33</v>
      </c>
      <c r="E33" s="23" t="s">
        <v>70</v>
      </c>
      <c r="F33" s="5" t="e">
        <v>#REF!</v>
      </c>
      <c r="G33" s="6"/>
      <c r="H33" s="6"/>
      <c r="I33" s="6"/>
    </row>
    <row r="34" spans="1:9" ht="40.5" customHeight="1" x14ac:dyDescent="0.25">
      <c r="A34" s="21">
        <v>30</v>
      </c>
      <c r="B34" s="22" t="s">
        <v>100</v>
      </c>
      <c r="C34" s="4"/>
      <c r="D34" s="22" t="s">
        <v>71</v>
      </c>
      <c r="E34" s="23" t="s">
        <v>72</v>
      </c>
      <c r="F34" s="5" t="e">
        <v>#REF!</v>
      </c>
      <c r="G34" s="6"/>
      <c r="H34" s="6"/>
      <c r="I34" s="6"/>
    </row>
    <row r="35" spans="1:9" ht="40.5" customHeight="1" x14ac:dyDescent="0.2">
      <c r="A35" s="21">
        <v>31</v>
      </c>
      <c r="B35" s="22" t="s">
        <v>101</v>
      </c>
      <c r="C35" s="26"/>
      <c r="D35" s="22" t="s">
        <v>73</v>
      </c>
      <c r="E35" s="23" t="s">
        <v>74</v>
      </c>
      <c r="F35" s="26"/>
      <c r="G35" s="26"/>
      <c r="H35" s="26"/>
      <c r="I35" s="26"/>
    </row>
    <row r="36" spans="1:9" ht="40.5" customHeight="1" x14ac:dyDescent="0.2">
      <c r="G36" s="12"/>
      <c r="H36" s="12"/>
      <c r="I36" s="12"/>
    </row>
    <row r="37" spans="1:9" ht="40.5" customHeight="1" x14ac:dyDescent="0.2">
      <c r="G37" s="12"/>
      <c r="H37" s="12"/>
      <c r="I37" s="12"/>
    </row>
  </sheetData>
  <mergeCells count="2">
    <mergeCell ref="A3:A5"/>
    <mergeCell ref="B3:B5"/>
  </mergeCells>
  <pageMargins left="0.23622047244094491" right="0.23622047244094491" top="0.15748031496062992" bottom="0.15748031496062992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7"/>
  <sheetViews>
    <sheetView tabSelected="1" zoomScale="110" zoomScaleNormal="110" workbookViewId="0">
      <selection activeCell="K6" sqref="K6"/>
    </sheetView>
  </sheetViews>
  <sheetFormatPr defaultRowHeight="40.5" customHeight="1" x14ac:dyDescent="0.2"/>
  <cols>
    <col min="1" max="1" width="6.5703125" customWidth="1"/>
    <col min="2" max="2" width="22.28515625" customWidth="1"/>
    <col min="3" max="3" width="6.28515625" customWidth="1"/>
    <col min="4" max="4" width="12.5703125" customWidth="1"/>
    <col min="5" max="5" width="15.28515625" customWidth="1"/>
    <col min="6" max="6" width="13.5703125" hidden="1" customWidth="1"/>
    <col min="7" max="7" width="7.42578125" hidden="1" customWidth="1"/>
    <col min="8" max="8" width="7.7109375" customWidth="1"/>
    <col min="9" max="9" width="7.7109375" style="9" customWidth="1"/>
    <col min="10" max="10" width="7.7109375" customWidth="1"/>
    <col min="11" max="11" width="7.7109375" style="9" customWidth="1"/>
    <col min="12" max="12" width="7.7109375" customWidth="1"/>
    <col min="13" max="13" width="7.7109375" style="9" customWidth="1"/>
    <col min="14" max="14" width="7.7109375" customWidth="1"/>
    <col min="15" max="15" width="8.140625" customWidth="1"/>
    <col min="16" max="16" width="7.7109375" customWidth="1"/>
  </cols>
  <sheetData>
    <row r="1" spans="1:16" ht="18" x14ac:dyDescent="0.25">
      <c r="A1" s="17" t="s">
        <v>28</v>
      </c>
    </row>
    <row r="2" spans="1:16" s="1" customFormat="1" ht="36.75" x14ac:dyDescent="0.3">
      <c r="A2" s="3" t="s">
        <v>3</v>
      </c>
      <c r="B2" s="3" t="s">
        <v>2</v>
      </c>
      <c r="C2" s="3" t="s">
        <v>4</v>
      </c>
      <c r="D2" s="3" t="s">
        <v>0</v>
      </c>
      <c r="E2" s="3" t="s">
        <v>1</v>
      </c>
      <c r="F2" s="3" t="s">
        <v>6</v>
      </c>
      <c r="G2" s="3" t="s">
        <v>5</v>
      </c>
      <c r="H2" s="31" t="s">
        <v>7</v>
      </c>
      <c r="I2" s="31"/>
      <c r="J2" s="31" t="s">
        <v>8</v>
      </c>
      <c r="K2" s="31"/>
      <c r="L2" s="31" t="s">
        <v>9</v>
      </c>
      <c r="M2" s="31"/>
      <c r="N2" s="15" t="s">
        <v>10</v>
      </c>
      <c r="O2" s="16" t="s">
        <v>11</v>
      </c>
      <c r="P2" s="15" t="s">
        <v>10</v>
      </c>
    </row>
    <row r="3" spans="1:16" ht="36.6" customHeight="1" x14ac:dyDescent="0.25">
      <c r="A3" s="29">
        <v>1</v>
      </c>
      <c r="B3" s="30" t="s">
        <v>109</v>
      </c>
      <c r="C3" s="21">
        <v>1</v>
      </c>
      <c r="D3" s="27" t="s">
        <v>102</v>
      </c>
      <c r="E3" s="27" t="s">
        <v>103</v>
      </c>
      <c r="F3" s="5"/>
      <c r="G3" s="5"/>
      <c r="H3" s="6">
        <v>8.7499999999999994E-2</v>
      </c>
      <c r="I3" s="8">
        <f>_xlfn.RANK.EQ(H3,H$3:H$37,1)</f>
        <v>21</v>
      </c>
      <c r="J3" s="10"/>
      <c r="K3" s="8" t="e">
        <f>_xlfn.RANK.EQ(J3,J$3:J$37,1)</f>
        <v>#N/A</v>
      </c>
      <c r="L3" s="10"/>
      <c r="M3" s="8" t="e">
        <f>_xlfn.RANK.EQ(L3,L$3:L$37,1)</f>
        <v>#N/A</v>
      </c>
      <c r="N3" s="6">
        <f>IF(H3+J3+L3&gt;0,P3," ")</f>
        <v>8.7499999999999994E-2</v>
      </c>
      <c r="O3" s="7">
        <f>_xlfn.RANK.EQ(N3,N$3:N$37,1)</f>
        <v>25</v>
      </c>
      <c r="P3" s="6">
        <f t="shared" ref="P3:P30" si="0">MIN(H3,J3,L3)</f>
        <v>8.7499999999999994E-2</v>
      </c>
    </row>
    <row r="4" spans="1:16" ht="36.6" customHeight="1" x14ac:dyDescent="0.25">
      <c r="A4" s="29"/>
      <c r="B4" s="30"/>
      <c r="C4" s="21">
        <v>2</v>
      </c>
      <c r="D4" s="27" t="s">
        <v>105</v>
      </c>
      <c r="E4" s="27" t="s">
        <v>106</v>
      </c>
      <c r="F4" s="5"/>
      <c r="G4" s="5"/>
      <c r="H4" s="10"/>
      <c r="I4" s="8" t="e">
        <f t="shared" ref="I4:I30" si="1">_xlfn.RANK.EQ(H4,H$3:H$37,1)</f>
        <v>#N/A</v>
      </c>
      <c r="J4" s="6">
        <v>9.2361111111111116E-2</v>
      </c>
      <c r="K4" s="8">
        <f t="shared" ref="K4:K30" si="2">_xlfn.RANK.EQ(J4,J$3:J$37,1)</f>
        <v>20</v>
      </c>
      <c r="L4" s="10"/>
      <c r="M4" s="8" t="e">
        <f t="shared" ref="M4:M30" si="3">_xlfn.RANK.EQ(L4,L$3:L$37,1)</f>
        <v>#N/A</v>
      </c>
      <c r="N4" s="6">
        <f t="shared" ref="N4:N30" si="4">IF(H4+J4+L4&gt;0,P4," ")</f>
        <v>9.2361111111111116E-2</v>
      </c>
      <c r="O4" s="7">
        <f t="shared" ref="O4:O30" si="5">_xlfn.RANK.EQ(N4,N$3:N$37,1)</f>
        <v>28</v>
      </c>
      <c r="P4" s="6">
        <f t="shared" si="0"/>
        <v>9.2361111111111116E-2</v>
      </c>
    </row>
    <row r="5" spans="1:16" ht="36.6" customHeight="1" x14ac:dyDescent="0.25">
      <c r="A5" s="29"/>
      <c r="B5" s="30"/>
      <c r="C5" s="21">
        <v>3</v>
      </c>
      <c r="D5" s="27" t="s">
        <v>16</v>
      </c>
      <c r="E5" s="27" t="s">
        <v>104</v>
      </c>
      <c r="F5" s="5"/>
      <c r="G5" s="5"/>
      <c r="H5" s="10"/>
      <c r="I5" s="8" t="e">
        <f t="shared" si="1"/>
        <v>#N/A</v>
      </c>
      <c r="J5" s="10"/>
      <c r="K5" s="8" t="e">
        <f t="shared" si="2"/>
        <v>#N/A</v>
      </c>
      <c r="L5" s="6">
        <v>9.6527777777777782E-2</v>
      </c>
      <c r="M5" s="8">
        <f t="shared" si="3"/>
        <v>18</v>
      </c>
      <c r="N5" s="6">
        <f t="shared" si="4"/>
        <v>9.6527777777777782E-2</v>
      </c>
      <c r="O5" s="7">
        <f t="shared" si="5"/>
        <v>29</v>
      </c>
      <c r="P5" s="6">
        <f t="shared" si="0"/>
        <v>9.6527777777777782E-2</v>
      </c>
    </row>
    <row r="6" spans="1:16" ht="36.6" customHeight="1" x14ac:dyDescent="0.3">
      <c r="A6" s="21">
        <v>2</v>
      </c>
      <c r="B6" s="34" t="s">
        <v>75</v>
      </c>
      <c r="C6" s="35"/>
      <c r="D6" s="22" t="s">
        <v>29</v>
      </c>
      <c r="E6" s="23" t="s">
        <v>30</v>
      </c>
      <c r="F6" s="18" t="s">
        <v>25</v>
      </c>
      <c r="G6" s="5"/>
      <c r="H6" s="6">
        <v>6.0416666666666667E-2</v>
      </c>
      <c r="I6" s="8">
        <f t="shared" si="1"/>
        <v>12</v>
      </c>
      <c r="J6" s="6">
        <v>5.8333333333333334E-2</v>
      </c>
      <c r="K6" s="8">
        <f t="shared" si="2"/>
        <v>10</v>
      </c>
      <c r="L6" s="6">
        <v>5.9027777777777776E-2</v>
      </c>
      <c r="M6" s="8">
        <f t="shared" si="3"/>
        <v>8</v>
      </c>
      <c r="N6" s="6">
        <f t="shared" si="4"/>
        <v>5.8333333333333334E-2</v>
      </c>
      <c r="O6" s="7">
        <f t="shared" si="5"/>
        <v>11</v>
      </c>
      <c r="P6" s="6">
        <f t="shared" si="0"/>
        <v>5.8333333333333334E-2</v>
      </c>
    </row>
    <row r="7" spans="1:16" ht="36.6" customHeight="1" x14ac:dyDescent="0.3">
      <c r="A7" s="21">
        <v>3</v>
      </c>
      <c r="B7" s="32" t="s">
        <v>108</v>
      </c>
      <c r="C7" s="33"/>
      <c r="D7" s="22" t="s">
        <v>31</v>
      </c>
      <c r="E7" s="23" t="s">
        <v>32</v>
      </c>
      <c r="F7" s="18" t="s">
        <v>26</v>
      </c>
      <c r="G7" s="5" t="s">
        <v>110</v>
      </c>
      <c r="H7" s="6">
        <v>6.3194444444444442E-2</v>
      </c>
      <c r="I7" s="8">
        <f t="shared" si="1"/>
        <v>15</v>
      </c>
      <c r="J7" s="6"/>
      <c r="K7" s="8" t="e">
        <f t="shared" si="2"/>
        <v>#N/A</v>
      </c>
      <c r="L7" s="6"/>
      <c r="M7" s="8" t="e">
        <f t="shared" si="3"/>
        <v>#N/A</v>
      </c>
      <c r="N7" s="6">
        <f t="shared" si="4"/>
        <v>6.3194444444444442E-2</v>
      </c>
      <c r="O7" s="7">
        <f t="shared" si="5"/>
        <v>16</v>
      </c>
      <c r="P7" s="6">
        <f t="shared" si="0"/>
        <v>6.3194444444444442E-2</v>
      </c>
    </row>
    <row r="8" spans="1:16" ht="36.6" customHeight="1" x14ac:dyDescent="0.3">
      <c r="A8" s="21">
        <v>4</v>
      </c>
      <c r="B8" s="32" t="s">
        <v>77</v>
      </c>
      <c r="C8" s="33"/>
      <c r="D8" s="22" t="s">
        <v>33</v>
      </c>
      <c r="E8" s="23" t="s">
        <v>34</v>
      </c>
      <c r="F8" s="18" t="s">
        <v>25</v>
      </c>
      <c r="G8" s="5"/>
      <c r="H8" s="6">
        <v>4.9305555555555554E-2</v>
      </c>
      <c r="I8" s="8">
        <f t="shared" si="1"/>
        <v>4</v>
      </c>
      <c r="J8" s="6">
        <v>4.7222222222222221E-2</v>
      </c>
      <c r="K8" s="8">
        <f t="shared" si="2"/>
        <v>2</v>
      </c>
      <c r="L8" s="6">
        <v>4.7222222222222221E-2</v>
      </c>
      <c r="M8" s="8">
        <f t="shared" si="3"/>
        <v>1</v>
      </c>
      <c r="N8" s="6">
        <f t="shared" si="4"/>
        <v>4.7222222222222221E-2</v>
      </c>
      <c r="O8" s="7">
        <f t="shared" si="5"/>
        <v>2</v>
      </c>
      <c r="P8" s="6">
        <f t="shared" si="0"/>
        <v>4.7222222222222221E-2</v>
      </c>
    </row>
    <row r="9" spans="1:16" s="2" customFormat="1" ht="36.6" customHeight="1" x14ac:dyDescent="0.3">
      <c r="A9" s="21">
        <v>5</v>
      </c>
      <c r="B9" s="32" t="s">
        <v>78</v>
      </c>
      <c r="C9" s="33"/>
      <c r="D9" s="24" t="s">
        <v>35</v>
      </c>
      <c r="E9" s="23" t="s">
        <v>20</v>
      </c>
      <c r="F9" s="18" t="s">
        <v>26</v>
      </c>
      <c r="G9" s="5" t="s">
        <v>110</v>
      </c>
      <c r="H9" s="6">
        <v>7.013888888888889E-2</v>
      </c>
      <c r="I9" s="8">
        <f t="shared" si="1"/>
        <v>18</v>
      </c>
      <c r="J9" s="6">
        <v>7.1527777777777773E-2</v>
      </c>
      <c r="K9" s="8">
        <f t="shared" si="2"/>
        <v>16</v>
      </c>
      <c r="L9" s="6"/>
      <c r="M9" s="8" t="e">
        <f t="shared" si="3"/>
        <v>#N/A</v>
      </c>
      <c r="N9" s="6">
        <f t="shared" si="4"/>
        <v>7.013888888888889E-2</v>
      </c>
      <c r="O9" s="7">
        <f t="shared" si="5"/>
        <v>19</v>
      </c>
      <c r="P9" s="6">
        <f t="shared" si="0"/>
        <v>7.013888888888889E-2</v>
      </c>
    </row>
    <row r="10" spans="1:16" ht="36.6" customHeight="1" x14ac:dyDescent="0.3">
      <c r="A10" s="21">
        <v>6</v>
      </c>
      <c r="B10" s="32" t="s">
        <v>79</v>
      </c>
      <c r="C10" s="33"/>
      <c r="D10" s="22" t="s">
        <v>36</v>
      </c>
      <c r="E10" s="23" t="s">
        <v>19</v>
      </c>
      <c r="F10" s="18" t="s">
        <v>25</v>
      </c>
      <c r="G10" s="5" t="s">
        <v>110</v>
      </c>
      <c r="H10" s="6">
        <v>4.6527777777777779E-2</v>
      </c>
      <c r="I10" s="8">
        <f t="shared" si="1"/>
        <v>1</v>
      </c>
      <c r="J10" s="6">
        <v>4.6527777777777779E-2</v>
      </c>
      <c r="K10" s="8">
        <f t="shared" si="2"/>
        <v>1</v>
      </c>
      <c r="L10" s="6">
        <v>4.7222222222222221E-2</v>
      </c>
      <c r="M10" s="8">
        <f t="shared" si="3"/>
        <v>1</v>
      </c>
      <c r="N10" s="6">
        <f t="shared" si="4"/>
        <v>4.6527777777777779E-2</v>
      </c>
      <c r="O10" s="7">
        <f t="shared" si="5"/>
        <v>1</v>
      </c>
      <c r="P10" s="6">
        <f t="shared" si="0"/>
        <v>4.6527777777777779E-2</v>
      </c>
    </row>
    <row r="11" spans="1:16" ht="36.6" customHeight="1" x14ac:dyDescent="0.3">
      <c r="A11" s="21">
        <v>7</v>
      </c>
      <c r="B11" s="32" t="s">
        <v>80</v>
      </c>
      <c r="C11" s="33"/>
      <c r="D11" s="22" t="s">
        <v>37</v>
      </c>
      <c r="E11" s="23" t="s">
        <v>38</v>
      </c>
      <c r="F11" s="18" t="s">
        <v>26</v>
      </c>
      <c r="G11" s="5"/>
      <c r="H11" s="6">
        <v>8.1944444444444445E-2</v>
      </c>
      <c r="I11" s="8">
        <f t="shared" si="1"/>
        <v>20</v>
      </c>
      <c r="J11" s="6">
        <v>9.3055555555555558E-2</v>
      </c>
      <c r="K11" s="8">
        <f t="shared" si="2"/>
        <v>21</v>
      </c>
      <c r="L11" s="6">
        <v>9.4444444444444442E-2</v>
      </c>
      <c r="M11" s="8">
        <f t="shared" si="3"/>
        <v>17</v>
      </c>
      <c r="N11" s="6">
        <f t="shared" si="4"/>
        <v>8.1944444444444445E-2</v>
      </c>
      <c r="O11" s="7">
        <f t="shared" si="5"/>
        <v>23</v>
      </c>
      <c r="P11" s="6">
        <f t="shared" si="0"/>
        <v>8.1944444444444445E-2</v>
      </c>
    </row>
    <row r="12" spans="1:16" ht="36.6" customHeight="1" x14ac:dyDescent="0.3">
      <c r="A12" s="21">
        <v>8</v>
      </c>
      <c r="B12" s="38" t="s">
        <v>81</v>
      </c>
      <c r="C12" s="39"/>
      <c r="D12" s="22" t="s">
        <v>39</v>
      </c>
      <c r="E12" s="23" t="s">
        <v>15</v>
      </c>
      <c r="F12" s="18" t="s">
        <v>25</v>
      </c>
      <c r="G12" s="5"/>
      <c r="H12" s="6">
        <v>4.791666666666667E-2</v>
      </c>
      <c r="I12" s="8">
        <f t="shared" si="1"/>
        <v>2</v>
      </c>
      <c r="J12" s="6"/>
      <c r="K12" s="8" t="e">
        <f t="shared" si="2"/>
        <v>#N/A</v>
      </c>
      <c r="L12" s="6"/>
      <c r="M12" s="8" t="e">
        <f t="shared" si="3"/>
        <v>#N/A</v>
      </c>
      <c r="N12" s="6">
        <f t="shared" si="4"/>
        <v>4.791666666666667E-2</v>
      </c>
      <c r="O12" s="7">
        <f t="shared" si="5"/>
        <v>3</v>
      </c>
      <c r="P12" s="6">
        <f t="shared" si="0"/>
        <v>4.791666666666667E-2</v>
      </c>
    </row>
    <row r="13" spans="1:16" ht="36.6" customHeight="1" x14ac:dyDescent="0.3">
      <c r="A13" s="21">
        <v>9</v>
      </c>
      <c r="B13" s="32" t="s">
        <v>82</v>
      </c>
      <c r="C13" s="33"/>
      <c r="D13" s="22" t="s">
        <v>23</v>
      </c>
      <c r="E13" s="23" t="s">
        <v>17</v>
      </c>
      <c r="F13" s="18" t="s">
        <v>27</v>
      </c>
      <c r="G13" s="5"/>
      <c r="H13" s="6">
        <v>6.1111111111111109E-2</v>
      </c>
      <c r="I13" s="8">
        <f t="shared" si="1"/>
        <v>14</v>
      </c>
      <c r="J13" s="28">
        <v>6.0416666666666667E-2</v>
      </c>
      <c r="K13" s="8">
        <f t="shared" si="2"/>
        <v>12</v>
      </c>
      <c r="L13" s="6">
        <v>6.458333333333334E-2</v>
      </c>
      <c r="M13" s="8">
        <f t="shared" si="3"/>
        <v>10</v>
      </c>
      <c r="N13" s="6">
        <f t="shared" si="4"/>
        <v>6.0416666666666667E-2</v>
      </c>
      <c r="O13" s="7">
        <f t="shared" si="5"/>
        <v>13</v>
      </c>
      <c r="P13" s="6">
        <f t="shared" si="0"/>
        <v>6.0416666666666667E-2</v>
      </c>
    </row>
    <row r="14" spans="1:16" ht="36.6" customHeight="1" x14ac:dyDescent="0.3">
      <c r="A14" s="21">
        <v>10</v>
      </c>
      <c r="B14" s="32" t="s">
        <v>83</v>
      </c>
      <c r="C14" s="33"/>
      <c r="D14" s="22" t="s">
        <v>40</v>
      </c>
      <c r="E14" s="23" t="s">
        <v>41</v>
      </c>
      <c r="F14" s="18" t="s">
        <v>25</v>
      </c>
      <c r="G14" s="5"/>
      <c r="H14" s="6">
        <v>6.9444444444444448E-2</v>
      </c>
      <c r="I14" s="8">
        <f t="shared" si="1"/>
        <v>17</v>
      </c>
      <c r="J14" s="6">
        <v>6.9444444444444448E-2</v>
      </c>
      <c r="K14" s="8">
        <f t="shared" si="2"/>
        <v>14</v>
      </c>
      <c r="L14" s="6">
        <v>6.805555555555555E-2</v>
      </c>
      <c r="M14" s="8">
        <f t="shared" si="3"/>
        <v>12</v>
      </c>
      <c r="N14" s="6">
        <f t="shared" si="4"/>
        <v>6.805555555555555E-2</v>
      </c>
      <c r="O14" s="7">
        <f t="shared" si="5"/>
        <v>18</v>
      </c>
      <c r="P14" s="6">
        <f t="shared" si="0"/>
        <v>6.805555555555555E-2</v>
      </c>
    </row>
    <row r="15" spans="1:16" ht="36.6" customHeight="1" x14ac:dyDescent="0.3">
      <c r="A15" s="21">
        <v>11</v>
      </c>
      <c r="B15" s="36" t="s">
        <v>84</v>
      </c>
      <c r="C15" s="37"/>
      <c r="D15" s="22" t="s">
        <v>42</v>
      </c>
      <c r="E15" s="23" t="s">
        <v>43</v>
      </c>
      <c r="F15" s="18" t="s">
        <v>27</v>
      </c>
      <c r="G15" s="5"/>
      <c r="H15" s="6">
        <v>7.2222222222222215E-2</v>
      </c>
      <c r="I15" s="8">
        <f t="shared" si="1"/>
        <v>19</v>
      </c>
      <c r="J15" s="6">
        <v>0.16666666666666666</v>
      </c>
      <c r="K15" s="8">
        <f t="shared" si="2"/>
        <v>26</v>
      </c>
      <c r="L15" s="6"/>
      <c r="M15" s="8" t="e">
        <f t="shared" si="3"/>
        <v>#N/A</v>
      </c>
      <c r="N15" s="6">
        <f t="shared" si="4"/>
        <v>7.2222222222222215E-2</v>
      </c>
      <c r="O15" s="7">
        <f t="shared" si="5"/>
        <v>21</v>
      </c>
      <c r="P15" s="6">
        <f t="shared" si="0"/>
        <v>7.2222222222222215E-2</v>
      </c>
    </row>
    <row r="16" spans="1:16" ht="36.6" customHeight="1" x14ac:dyDescent="0.3">
      <c r="A16" s="21">
        <v>12</v>
      </c>
      <c r="B16" s="32" t="s">
        <v>12</v>
      </c>
      <c r="C16" s="33"/>
      <c r="D16" s="22" t="s">
        <v>21</v>
      </c>
      <c r="E16" s="23" t="s">
        <v>44</v>
      </c>
      <c r="F16" s="18" t="s">
        <v>25</v>
      </c>
      <c r="G16" s="5"/>
      <c r="H16" s="6">
        <v>5.5555555555555552E-2</v>
      </c>
      <c r="I16" s="8">
        <f t="shared" si="1"/>
        <v>10</v>
      </c>
      <c r="J16" s="6">
        <v>5.4166666666666669E-2</v>
      </c>
      <c r="K16" s="8">
        <f t="shared" si="2"/>
        <v>8</v>
      </c>
      <c r="L16" s="6"/>
      <c r="M16" s="8" t="e">
        <f t="shared" si="3"/>
        <v>#N/A</v>
      </c>
      <c r="N16" s="6">
        <f t="shared" si="4"/>
        <v>5.4166666666666669E-2</v>
      </c>
      <c r="O16" s="7">
        <f t="shared" si="5"/>
        <v>10</v>
      </c>
      <c r="P16" s="6">
        <f t="shared" si="0"/>
        <v>5.4166666666666669E-2</v>
      </c>
    </row>
    <row r="17" spans="1:16" ht="36.6" customHeight="1" x14ac:dyDescent="0.3">
      <c r="A17" s="21">
        <v>13</v>
      </c>
      <c r="B17" s="36" t="s">
        <v>85</v>
      </c>
      <c r="C17" s="37"/>
      <c r="D17" s="24" t="s">
        <v>45</v>
      </c>
      <c r="E17" s="23" t="s">
        <v>46</v>
      </c>
      <c r="F17" s="18" t="s">
        <v>26</v>
      </c>
      <c r="G17" s="5" t="s">
        <v>110</v>
      </c>
      <c r="H17" s="6">
        <v>0.14166666666666666</v>
      </c>
      <c r="I17" s="8">
        <f t="shared" si="1"/>
        <v>28</v>
      </c>
      <c r="J17" s="6">
        <v>0.125</v>
      </c>
      <c r="K17" s="8">
        <f t="shared" si="2"/>
        <v>24</v>
      </c>
      <c r="L17" s="6">
        <v>0.11805555555555555</v>
      </c>
      <c r="M17" s="8">
        <f t="shared" si="3"/>
        <v>20</v>
      </c>
      <c r="N17" s="6">
        <f t="shared" si="4"/>
        <v>0.11805555555555555</v>
      </c>
      <c r="O17" s="7">
        <f t="shared" si="5"/>
        <v>31</v>
      </c>
      <c r="P17" s="6">
        <f t="shared" si="0"/>
        <v>0.11805555555555555</v>
      </c>
    </row>
    <row r="18" spans="1:16" ht="36.6" customHeight="1" x14ac:dyDescent="0.3">
      <c r="A18" s="21">
        <v>14</v>
      </c>
      <c r="B18" s="32" t="s">
        <v>13</v>
      </c>
      <c r="C18" s="33"/>
      <c r="D18" s="22" t="s">
        <v>23</v>
      </c>
      <c r="E18" s="23" t="s">
        <v>47</v>
      </c>
      <c r="F18" s="18" t="s">
        <v>25</v>
      </c>
      <c r="G18" s="5"/>
      <c r="H18" s="6">
        <v>4.8611111111111112E-2</v>
      </c>
      <c r="I18" s="8">
        <f t="shared" si="1"/>
        <v>3</v>
      </c>
      <c r="J18" s="6">
        <v>4.9305555555555554E-2</v>
      </c>
      <c r="K18" s="8">
        <f t="shared" si="2"/>
        <v>3</v>
      </c>
      <c r="L18" s="6">
        <v>0.05</v>
      </c>
      <c r="M18" s="8">
        <f t="shared" si="3"/>
        <v>4</v>
      </c>
      <c r="N18" s="6">
        <f t="shared" si="4"/>
        <v>4.8611111111111112E-2</v>
      </c>
      <c r="O18" s="7">
        <f t="shared" si="5"/>
        <v>5</v>
      </c>
      <c r="P18" s="6">
        <f t="shared" si="0"/>
        <v>4.8611111111111112E-2</v>
      </c>
    </row>
    <row r="19" spans="1:16" ht="36.6" customHeight="1" x14ac:dyDescent="0.3">
      <c r="A19" s="21">
        <v>15</v>
      </c>
      <c r="B19" s="32" t="s">
        <v>86</v>
      </c>
      <c r="C19" s="33"/>
      <c r="D19" s="22" t="s">
        <v>22</v>
      </c>
      <c r="E19" s="23" t="s">
        <v>48</v>
      </c>
      <c r="F19" s="18" t="s">
        <v>26</v>
      </c>
      <c r="G19" s="5"/>
      <c r="H19" s="6">
        <v>5.347222222222222E-2</v>
      </c>
      <c r="I19" s="8">
        <f t="shared" si="1"/>
        <v>9</v>
      </c>
      <c r="J19" s="6">
        <v>5.486111111111111E-2</v>
      </c>
      <c r="K19" s="8">
        <f t="shared" si="2"/>
        <v>9</v>
      </c>
      <c r="L19" s="6">
        <v>5.5555555555555552E-2</v>
      </c>
      <c r="M19" s="8">
        <f t="shared" si="3"/>
        <v>7</v>
      </c>
      <c r="N19" s="6">
        <f t="shared" si="4"/>
        <v>5.347222222222222E-2</v>
      </c>
      <c r="O19" s="7">
        <f t="shared" si="5"/>
        <v>9</v>
      </c>
      <c r="P19" s="6">
        <f t="shared" si="0"/>
        <v>5.347222222222222E-2</v>
      </c>
    </row>
    <row r="20" spans="1:16" ht="36.6" customHeight="1" x14ac:dyDescent="0.3">
      <c r="A20" s="21">
        <v>16</v>
      </c>
      <c r="B20" s="32" t="s">
        <v>87</v>
      </c>
      <c r="C20" s="33"/>
      <c r="D20" s="22" t="s">
        <v>49</v>
      </c>
      <c r="E20" s="23" t="s">
        <v>50</v>
      </c>
      <c r="F20" s="18" t="s">
        <v>27</v>
      </c>
      <c r="G20" s="5"/>
      <c r="H20" s="6">
        <v>5.2777777777777778E-2</v>
      </c>
      <c r="I20" s="8">
        <f t="shared" si="1"/>
        <v>8</v>
      </c>
      <c r="J20" s="6">
        <v>5.0694444444444445E-2</v>
      </c>
      <c r="K20" s="8">
        <f t="shared" si="2"/>
        <v>6</v>
      </c>
      <c r="L20" s="6">
        <v>5.1388888888888887E-2</v>
      </c>
      <c r="M20" s="8">
        <f t="shared" si="3"/>
        <v>6</v>
      </c>
      <c r="N20" s="6">
        <f t="shared" si="4"/>
        <v>5.0694444444444445E-2</v>
      </c>
      <c r="O20" s="7">
        <f t="shared" si="5"/>
        <v>7</v>
      </c>
      <c r="P20" s="6">
        <f t="shared" si="0"/>
        <v>5.0694444444444445E-2</v>
      </c>
    </row>
    <row r="21" spans="1:16" ht="36.6" customHeight="1" x14ac:dyDescent="0.3">
      <c r="A21" s="21">
        <v>17</v>
      </c>
      <c r="B21" s="32" t="s">
        <v>88</v>
      </c>
      <c r="C21" s="33"/>
      <c r="D21" s="24" t="s">
        <v>51</v>
      </c>
      <c r="E21" s="23" t="s">
        <v>52</v>
      </c>
      <c r="F21" s="18" t="s">
        <v>25</v>
      </c>
      <c r="G21" s="5" t="s">
        <v>110</v>
      </c>
      <c r="H21" s="6">
        <v>0.10902777777777778</v>
      </c>
      <c r="I21" s="8">
        <f t="shared" si="1"/>
        <v>24</v>
      </c>
      <c r="J21" s="6">
        <v>7.1527777777777773E-2</v>
      </c>
      <c r="K21" s="8">
        <f t="shared" si="2"/>
        <v>16</v>
      </c>
      <c r="L21" s="6">
        <v>7.0833333333333331E-2</v>
      </c>
      <c r="M21" s="8">
        <f t="shared" si="3"/>
        <v>13</v>
      </c>
      <c r="N21" s="6">
        <f t="shared" si="4"/>
        <v>7.0833333333333331E-2</v>
      </c>
      <c r="O21" s="7">
        <f t="shared" si="5"/>
        <v>20</v>
      </c>
      <c r="P21" s="6">
        <f t="shared" si="0"/>
        <v>7.0833333333333331E-2</v>
      </c>
    </row>
    <row r="22" spans="1:16" ht="36.6" customHeight="1" x14ac:dyDescent="0.3">
      <c r="A22" s="21">
        <v>18</v>
      </c>
      <c r="B22" s="32" t="s">
        <v>14</v>
      </c>
      <c r="C22" s="33"/>
      <c r="D22" s="22" t="s">
        <v>24</v>
      </c>
      <c r="E22" s="23" t="s">
        <v>18</v>
      </c>
      <c r="F22" s="18" t="s">
        <v>26</v>
      </c>
      <c r="G22" s="5" t="s">
        <v>110</v>
      </c>
      <c r="H22" s="6">
        <v>0.05</v>
      </c>
      <c r="I22" s="8">
        <f t="shared" si="1"/>
        <v>5</v>
      </c>
      <c r="J22" s="6">
        <v>4.9305555555555554E-2</v>
      </c>
      <c r="K22" s="8">
        <f t="shared" si="2"/>
        <v>3</v>
      </c>
      <c r="L22" s="6">
        <v>4.791666666666667E-2</v>
      </c>
      <c r="M22" s="8">
        <f t="shared" si="3"/>
        <v>3</v>
      </c>
      <c r="N22" s="6">
        <f t="shared" si="4"/>
        <v>4.791666666666667E-2</v>
      </c>
      <c r="O22" s="7">
        <f t="shared" si="5"/>
        <v>3</v>
      </c>
      <c r="P22" s="6">
        <f t="shared" si="0"/>
        <v>4.791666666666667E-2</v>
      </c>
    </row>
    <row r="23" spans="1:16" ht="36.6" customHeight="1" x14ac:dyDescent="0.3">
      <c r="A23" s="21">
        <v>19</v>
      </c>
      <c r="B23" s="36" t="s">
        <v>89</v>
      </c>
      <c r="C23" s="37"/>
      <c r="D23" s="22" t="s">
        <v>53</v>
      </c>
      <c r="E23" s="23" t="s">
        <v>54</v>
      </c>
      <c r="F23" s="18" t="s">
        <v>27</v>
      </c>
      <c r="G23" s="5" t="s">
        <v>110</v>
      </c>
      <c r="H23" s="6">
        <v>6.0416666666666667E-2</v>
      </c>
      <c r="I23" s="8">
        <f t="shared" si="1"/>
        <v>12</v>
      </c>
      <c r="J23" s="6"/>
      <c r="K23" s="8" t="e">
        <f t="shared" si="2"/>
        <v>#N/A</v>
      </c>
      <c r="L23" s="6"/>
      <c r="M23" s="8" t="e">
        <f t="shared" si="3"/>
        <v>#N/A</v>
      </c>
      <c r="N23" s="6">
        <f t="shared" si="4"/>
        <v>6.0416666666666667E-2</v>
      </c>
      <c r="O23" s="7">
        <f t="shared" si="5"/>
        <v>13</v>
      </c>
      <c r="P23" s="6">
        <f t="shared" si="0"/>
        <v>6.0416666666666667E-2</v>
      </c>
    </row>
    <row r="24" spans="1:16" ht="36.6" customHeight="1" x14ac:dyDescent="0.3">
      <c r="A24" s="21">
        <v>20</v>
      </c>
      <c r="B24" s="32" t="s">
        <v>90</v>
      </c>
      <c r="C24" s="33"/>
      <c r="D24" s="22" t="s">
        <v>55</v>
      </c>
      <c r="E24" s="23" t="s">
        <v>56</v>
      </c>
      <c r="F24" s="18" t="s">
        <v>25</v>
      </c>
      <c r="G24" s="5" t="s">
        <v>110</v>
      </c>
      <c r="H24" s="6">
        <v>5.0694444444444445E-2</v>
      </c>
      <c r="I24" s="8">
        <f t="shared" si="1"/>
        <v>6</v>
      </c>
      <c r="J24" s="6">
        <v>0.05</v>
      </c>
      <c r="K24" s="8">
        <f t="shared" si="2"/>
        <v>5</v>
      </c>
      <c r="L24" s="6">
        <v>5.0694444444444445E-2</v>
      </c>
      <c r="M24" s="8">
        <f t="shared" si="3"/>
        <v>5</v>
      </c>
      <c r="N24" s="6">
        <f t="shared" si="4"/>
        <v>0.05</v>
      </c>
      <c r="O24" s="7">
        <f t="shared" si="5"/>
        <v>6</v>
      </c>
      <c r="P24" s="6">
        <f t="shared" si="0"/>
        <v>0.05</v>
      </c>
    </row>
    <row r="25" spans="1:16" ht="36.6" customHeight="1" x14ac:dyDescent="0.3">
      <c r="A25" s="21">
        <v>21</v>
      </c>
      <c r="B25" s="32" t="s">
        <v>91</v>
      </c>
      <c r="C25" s="33"/>
      <c r="D25" s="22" t="s">
        <v>57</v>
      </c>
      <c r="E25" s="23" t="s">
        <v>58</v>
      </c>
      <c r="F25" s="20" t="s">
        <v>26</v>
      </c>
      <c r="G25" s="14"/>
      <c r="H25" s="6"/>
      <c r="I25" s="8" t="e">
        <f t="shared" si="1"/>
        <v>#N/A</v>
      </c>
      <c r="J25" s="6"/>
      <c r="K25" s="8" t="e">
        <f t="shared" si="2"/>
        <v>#N/A</v>
      </c>
      <c r="L25" s="6"/>
      <c r="M25" s="8" t="e">
        <f t="shared" si="3"/>
        <v>#N/A</v>
      </c>
      <c r="N25" s="6" t="str">
        <f t="shared" si="4"/>
        <v xml:space="preserve"> </v>
      </c>
      <c r="O25" s="7" t="e">
        <f t="shared" si="5"/>
        <v>#VALUE!</v>
      </c>
      <c r="P25" s="6">
        <f t="shared" si="0"/>
        <v>0</v>
      </c>
    </row>
    <row r="26" spans="1:16" ht="36.6" customHeight="1" x14ac:dyDescent="0.3">
      <c r="A26" s="21">
        <v>22</v>
      </c>
      <c r="B26" s="32" t="s">
        <v>92</v>
      </c>
      <c r="C26" s="33"/>
      <c r="D26" s="22" t="s">
        <v>59</v>
      </c>
      <c r="E26" s="23" t="s">
        <v>60</v>
      </c>
      <c r="F26" s="18" t="s">
        <v>25</v>
      </c>
      <c r="G26" s="5"/>
      <c r="H26" s="6">
        <v>0.13194444444444445</v>
      </c>
      <c r="I26" s="8">
        <f t="shared" si="1"/>
        <v>27</v>
      </c>
      <c r="J26" s="6">
        <v>8.0555555555555561E-2</v>
      </c>
      <c r="K26" s="8">
        <f t="shared" si="2"/>
        <v>18</v>
      </c>
      <c r="L26" s="6">
        <v>7.2916666666666671E-2</v>
      </c>
      <c r="M26" s="8">
        <f t="shared" si="3"/>
        <v>14</v>
      </c>
      <c r="N26" s="6">
        <f t="shared" si="4"/>
        <v>7.2916666666666671E-2</v>
      </c>
      <c r="O26" s="7">
        <f t="shared" si="5"/>
        <v>22</v>
      </c>
      <c r="P26" s="6">
        <f t="shared" si="0"/>
        <v>7.2916666666666671E-2</v>
      </c>
    </row>
    <row r="27" spans="1:16" ht="36.6" customHeight="1" x14ac:dyDescent="0.3">
      <c r="A27" s="21">
        <v>23</v>
      </c>
      <c r="B27" s="32" t="s">
        <v>93</v>
      </c>
      <c r="C27" s="33"/>
      <c r="D27" s="22" t="s">
        <v>61</v>
      </c>
      <c r="E27" s="23" t="s">
        <v>19</v>
      </c>
      <c r="F27" s="18" t="s">
        <v>25</v>
      </c>
      <c r="G27" s="5"/>
      <c r="H27" s="6">
        <v>0.1111111111111111</v>
      </c>
      <c r="I27" s="8">
        <f t="shared" si="1"/>
        <v>25</v>
      </c>
      <c r="J27" s="6">
        <v>8.2638888888888887E-2</v>
      </c>
      <c r="K27" s="8">
        <f t="shared" si="2"/>
        <v>19</v>
      </c>
      <c r="L27" s="6">
        <v>0.10625</v>
      </c>
      <c r="M27" s="8">
        <f t="shared" si="3"/>
        <v>19</v>
      </c>
      <c r="N27" s="6">
        <f t="shared" si="4"/>
        <v>8.2638888888888887E-2</v>
      </c>
      <c r="O27" s="7">
        <f t="shared" si="5"/>
        <v>24</v>
      </c>
      <c r="P27" s="6">
        <f t="shared" si="0"/>
        <v>8.2638888888888887E-2</v>
      </c>
    </row>
    <row r="28" spans="1:16" ht="36.6" customHeight="1" x14ac:dyDescent="0.3">
      <c r="A28" s="21">
        <v>24</v>
      </c>
      <c r="B28" s="32" t="s">
        <v>94</v>
      </c>
      <c r="C28" s="33"/>
      <c r="D28" s="24" t="s">
        <v>62</v>
      </c>
      <c r="E28" s="23" t="s">
        <v>63</v>
      </c>
      <c r="F28" s="18" t="s">
        <v>26</v>
      </c>
      <c r="G28" s="5" t="s">
        <v>110</v>
      </c>
      <c r="H28" s="6">
        <v>0.10555555555555556</v>
      </c>
      <c r="I28" s="8">
        <f t="shared" si="1"/>
        <v>23</v>
      </c>
      <c r="J28" s="6">
        <v>9.6527777777777782E-2</v>
      </c>
      <c r="K28" s="8">
        <f t="shared" si="2"/>
        <v>22</v>
      </c>
      <c r="L28" s="6">
        <v>0.11944444444444445</v>
      </c>
      <c r="M28" s="8">
        <f t="shared" si="3"/>
        <v>21</v>
      </c>
      <c r="N28" s="6">
        <f t="shared" si="4"/>
        <v>9.6527777777777782E-2</v>
      </c>
      <c r="O28" s="7">
        <f t="shared" si="5"/>
        <v>29</v>
      </c>
      <c r="P28" s="6">
        <f t="shared" si="0"/>
        <v>9.6527777777777782E-2</v>
      </c>
    </row>
    <row r="29" spans="1:16" ht="36.6" customHeight="1" x14ac:dyDescent="0.3">
      <c r="A29" s="21">
        <v>25</v>
      </c>
      <c r="B29" s="32" t="s">
        <v>95</v>
      </c>
      <c r="C29" s="33"/>
      <c r="D29" s="24" t="s">
        <v>62</v>
      </c>
      <c r="E29" s="23" t="s">
        <v>64</v>
      </c>
      <c r="F29" s="18" t="s">
        <v>26</v>
      </c>
      <c r="G29" s="5" t="s">
        <v>110</v>
      </c>
      <c r="H29" s="6">
        <v>0.15833333333333333</v>
      </c>
      <c r="I29" s="8">
        <f t="shared" si="1"/>
        <v>30</v>
      </c>
      <c r="J29" s="6">
        <v>6.1805555555555558E-2</v>
      </c>
      <c r="K29" s="8">
        <f t="shared" si="2"/>
        <v>13</v>
      </c>
      <c r="L29" s="6">
        <v>6.6666666666666666E-2</v>
      </c>
      <c r="M29" s="8">
        <f t="shared" si="3"/>
        <v>11</v>
      </c>
      <c r="N29" s="6">
        <f t="shared" si="4"/>
        <v>6.1805555555555558E-2</v>
      </c>
      <c r="O29" s="7">
        <f t="shared" si="5"/>
        <v>15</v>
      </c>
      <c r="P29" s="6">
        <f t="shared" si="0"/>
        <v>6.1805555555555558E-2</v>
      </c>
    </row>
    <row r="30" spans="1:16" ht="36.6" customHeight="1" x14ac:dyDescent="0.3">
      <c r="A30" s="21">
        <v>26</v>
      </c>
      <c r="B30" s="32" t="s">
        <v>96</v>
      </c>
      <c r="C30" s="33"/>
      <c r="D30" s="22" t="s">
        <v>65</v>
      </c>
      <c r="E30" s="23" t="s">
        <v>66</v>
      </c>
      <c r="F30" s="18" t="s">
        <v>26</v>
      </c>
      <c r="G30" s="5" t="s">
        <v>110</v>
      </c>
      <c r="H30" s="6">
        <v>0.11458333333333333</v>
      </c>
      <c r="I30" s="8">
        <f t="shared" si="1"/>
        <v>26</v>
      </c>
      <c r="J30" s="6">
        <v>0.10277777777777777</v>
      </c>
      <c r="K30" s="8">
        <f t="shared" si="2"/>
        <v>23</v>
      </c>
      <c r="L30" s="6">
        <v>8.9583333333333334E-2</v>
      </c>
      <c r="M30" s="8">
        <f t="shared" si="3"/>
        <v>16</v>
      </c>
      <c r="N30" s="6">
        <f t="shared" si="4"/>
        <v>8.9583333333333334E-2</v>
      </c>
      <c r="O30" s="7">
        <f t="shared" si="5"/>
        <v>26</v>
      </c>
      <c r="P30" s="6">
        <f t="shared" si="0"/>
        <v>8.9583333333333334E-2</v>
      </c>
    </row>
    <row r="31" spans="1:16" ht="36.6" customHeight="1" x14ac:dyDescent="0.3">
      <c r="A31" s="21">
        <v>27</v>
      </c>
      <c r="B31" s="32" t="s">
        <v>97</v>
      </c>
      <c r="C31" s="33"/>
      <c r="D31" s="22" t="s">
        <v>67</v>
      </c>
      <c r="E31" s="25" t="s">
        <v>54</v>
      </c>
      <c r="F31" s="18" t="s">
        <v>27</v>
      </c>
      <c r="G31" s="5" t="e">
        <v>#REF!</v>
      </c>
      <c r="H31" s="6">
        <v>6.5277777777777782E-2</v>
      </c>
      <c r="I31" s="8">
        <f>_xlfn.RANK.EQ(H31,H$3:H$37,1)</f>
        <v>16</v>
      </c>
      <c r="J31" s="6">
        <v>6.9444444444444448E-2</v>
      </c>
      <c r="K31" s="8">
        <f>_xlfn.RANK.EQ(J31,J$3:J$37,1)</f>
        <v>14</v>
      </c>
      <c r="L31" s="6">
        <v>7.3611111111111113E-2</v>
      </c>
      <c r="M31" s="8">
        <f>_xlfn.RANK.EQ(L31,L$3:L$37,1)</f>
        <v>15</v>
      </c>
      <c r="N31" s="6">
        <f>IF(H31+J31+L31&gt;0,P31," ")</f>
        <v>6.5277777777777782E-2</v>
      </c>
      <c r="O31" s="7">
        <f>_xlfn.RANK.EQ(N31,N$3:N$37,1)</f>
        <v>17</v>
      </c>
      <c r="P31" s="6">
        <f>MIN(H31,J31,L31)</f>
        <v>6.5277777777777782E-2</v>
      </c>
    </row>
    <row r="32" spans="1:16" ht="40.5" customHeight="1" x14ac:dyDescent="0.3">
      <c r="A32" s="21">
        <v>28</v>
      </c>
      <c r="B32" s="32" t="s">
        <v>98</v>
      </c>
      <c r="C32" s="33"/>
      <c r="D32" s="22" t="s">
        <v>68</v>
      </c>
      <c r="E32" s="23" t="s">
        <v>69</v>
      </c>
      <c r="F32" s="18" t="s">
        <v>26</v>
      </c>
      <c r="G32" s="5" t="s">
        <v>110</v>
      </c>
      <c r="H32" s="6">
        <v>5.8333333333333334E-2</v>
      </c>
      <c r="I32" s="8">
        <f>_xlfn.RANK.EQ(H32,H$3:H$37,1)</f>
        <v>11</v>
      </c>
      <c r="J32" s="6">
        <v>5.9722222222222225E-2</v>
      </c>
      <c r="K32" s="8">
        <f>_xlfn.RANK.EQ(J32,J$3:J$37,1)</f>
        <v>11</v>
      </c>
      <c r="L32" s="6"/>
      <c r="M32" s="8" t="e">
        <f>_xlfn.RANK.EQ(L32,L$3:L$37,1)</f>
        <v>#N/A</v>
      </c>
      <c r="N32" s="6">
        <f>IF(H32+J32+L32&gt;0,P32," ")</f>
        <v>5.8333333333333334E-2</v>
      </c>
      <c r="O32" s="7">
        <f>_xlfn.RANK.EQ(N32,N$3:N$37,1)</f>
        <v>11</v>
      </c>
      <c r="P32" s="6">
        <f>MIN(H32,J32,L32)</f>
        <v>5.8333333333333334E-2</v>
      </c>
    </row>
    <row r="33" spans="1:16" ht="40.5" customHeight="1" x14ac:dyDescent="0.25">
      <c r="A33" s="21">
        <v>29</v>
      </c>
      <c r="B33" s="32" t="s">
        <v>99</v>
      </c>
      <c r="C33" s="33"/>
      <c r="D33" s="22" t="s">
        <v>33</v>
      </c>
      <c r="E33" s="23" t="s">
        <v>70</v>
      </c>
      <c r="F33" s="5"/>
      <c r="G33" s="5" t="e">
        <v>#REF!</v>
      </c>
      <c r="H33" s="6">
        <v>9.0277777777777776E-2</v>
      </c>
      <c r="I33" s="8">
        <f>_xlfn.RANK.EQ(H33,H$3:H$37,1)</f>
        <v>22</v>
      </c>
      <c r="J33" s="6"/>
      <c r="K33" s="8" t="e">
        <f>_xlfn.RANK.EQ(J33,J$3:J$37,1)</f>
        <v>#N/A</v>
      </c>
      <c r="L33" s="6"/>
      <c r="M33" s="8" t="e">
        <f>_xlfn.RANK.EQ(L33,L$3:L$37,1)</f>
        <v>#N/A</v>
      </c>
      <c r="N33" s="6">
        <f>IF(H33+J33+L33&gt;0,P33," ")</f>
        <v>9.0277777777777776E-2</v>
      </c>
      <c r="O33" s="7">
        <f>_xlfn.RANK.EQ(N33,N$3:N$37,1)</f>
        <v>27</v>
      </c>
      <c r="P33" s="6">
        <f>MIN(H33,J33,L33)</f>
        <v>9.0277777777777776E-2</v>
      </c>
    </row>
    <row r="34" spans="1:16" ht="40.5" customHeight="1" x14ac:dyDescent="0.25">
      <c r="A34" s="21">
        <v>30</v>
      </c>
      <c r="B34" s="32" t="s">
        <v>100</v>
      </c>
      <c r="C34" s="33"/>
      <c r="D34" s="22" t="s">
        <v>71</v>
      </c>
      <c r="E34" s="23" t="s">
        <v>72</v>
      </c>
      <c r="F34" s="5"/>
      <c r="G34" s="5" t="e">
        <v>#REF!</v>
      </c>
      <c r="H34" s="6">
        <v>5.2083333333333336E-2</v>
      </c>
      <c r="I34" s="8">
        <f>_xlfn.RANK.EQ(H34,H$3:H$37,1)</f>
        <v>7</v>
      </c>
      <c r="J34" s="6">
        <v>5.347222222222222E-2</v>
      </c>
      <c r="K34" s="8">
        <f>_xlfn.RANK.EQ(J34,J$3:J$37,1)</f>
        <v>7</v>
      </c>
      <c r="L34" s="6">
        <v>6.3194444444444442E-2</v>
      </c>
      <c r="M34" s="8">
        <f>_xlfn.RANK.EQ(L34,L$3:L$37,1)</f>
        <v>9</v>
      </c>
      <c r="N34" s="6">
        <f>IF(H34+J34+L34&gt;0,P34," ")</f>
        <v>5.2083333333333336E-2</v>
      </c>
      <c r="O34" s="7">
        <f>_xlfn.RANK.EQ(N34,N$3:N$37,1)</f>
        <v>8</v>
      </c>
      <c r="P34" s="6">
        <f>MIN(H34,J34,L34)</f>
        <v>5.2083333333333336E-2</v>
      </c>
    </row>
    <row r="35" spans="1:16" ht="40.5" customHeight="1" x14ac:dyDescent="0.25">
      <c r="A35" s="21">
        <v>31</v>
      </c>
      <c r="B35" s="32" t="s">
        <v>101</v>
      </c>
      <c r="C35" s="33"/>
      <c r="D35" s="22" t="s">
        <v>73</v>
      </c>
      <c r="E35" s="23" t="s">
        <v>74</v>
      </c>
      <c r="H35" s="6">
        <v>0.14166666666666666</v>
      </c>
      <c r="I35" s="8">
        <f>_xlfn.RANK.EQ(H35,H$3:H$37,1)</f>
        <v>28</v>
      </c>
      <c r="J35" s="6">
        <v>0.14861111111111111</v>
      </c>
      <c r="K35" s="8">
        <f>_xlfn.RANK.EQ(J35,J$3:J$37,1)</f>
        <v>25</v>
      </c>
      <c r="L35" s="6"/>
      <c r="M35" s="8" t="e">
        <f>_xlfn.RANK.EQ(L35,L$3:L$37,1)</f>
        <v>#N/A</v>
      </c>
      <c r="N35" s="6">
        <f>IF(H35+J35+L35&gt;0,P35," ")</f>
        <v>0.14166666666666666</v>
      </c>
      <c r="O35" s="7">
        <f>_xlfn.RANK.EQ(N35,N$3:N$37,1)</f>
        <v>32</v>
      </c>
      <c r="P35" s="6">
        <f>MIN(H35,J35,L35)</f>
        <v>0.14166666666666666</v>
      </c>
    </row>
    <row r="36" spans="1:16" ht="40.5" customHeight="1" x14ac:dyDescent="0.25">
      <c r="H36" s="12"/>
      <c r="I36" s="11"/>
      <c r="J36" s="12"/>
      <c r="K36" s="11"/>
      <c r="L36" s="12"/>
      <c r="M36" s="11"/>
      <c r="N36" s="12"/>
      <c r="O36" s="13"/>
      <c r="P36" s="12"/>
    </row>
    <row r="37" spans="1:16" ht="40.5" customHeight="1" x14ac:dyDescent="0.25">
      <c r="A37" s="17" t="s">
        <v>107</v>
      </c>
      <c r="B37" s="17"/>
      <c r="H37" s="12"/>
      <c r="I37" s="11"/>
      <c r="J37" s="12"/>
      <c r="K37" s="11"/>
      <c r="L37" s="12"/>
      <c r="M37" s="11"/>
      <c r="N37" s="12"/>
      <c r="O37" s="13"/>
    </row>
  </sheetData>
  <mergeCells count="35">
    <mergeCell ref="B33:C33"/>
    <mergeCell ref="B34:C34"/>
    <mergeCell ref="B35:C35"/>
    <mergeCell ref="B12:C12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1:C11"/>
    <mergeCell ref="B6:C6"/>
    <mergeCell ref="B7:C7"/>
    <mergeCell ref="B8:C8"/>
    <mergeCell ref="B9:C9"/>
    <mergeCell ref="B10:C10"/>
    <mergeCell ref="A3:A5"/>
    <mergeCell ref="B3:B5"/>
    <mergeCell ref="H2:I2"/>
    <mergeCell ref="J2:K2"/>
    <mergeCell ref="L2:M2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record</vt:lpstr>
      <vt:lpstr>Timing computation</vt:lpstr>
      <vt:lpstr>'Time record'!Print_Area</vt:lpstr>
      <vt:lpstr>'Timing computation'!Print_Area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</dc:creator>
  <cp:lastModifiedBy>Richard</cp:lastModifiedBy>
  <cp:lastPrinted>2024-11-09T20:44:56Z</cp:lastPrinted>
  <dcterms:created xsi:type="dcterms:W3CDTF">2021-09-11T18:25:24Z</dcterms:created>
  <dcterms:modified xsi:type="dcterms:W3CDTF">2024-11-09T20:55:32Z</dcterms:modified>
</cp:coreProperties>
</file>